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eou.edu\files\users\m-r\jnaegle\Desktop\OE\2023\"/>
    </mc:Choice>
  </mc:AlternateContent>
  <xr:revisionPtr revIDLastSave="0" documentId="8_{2E96E7B7-95D4-4998-B504-E1F1E5587EF4}" xr6:coauthVersionLast="36" xr6:coauthVersionMax="36" xr10:uidLastSave="{00000000-0000-0000-0000-000000000000}"/>
  <bookViews>
    <workbookView xWindow="0" yWindow="0" windowWidth="14400" windowHeight="6345" xr2:uid="{A97D906D-6E01-4CF3-BA10-3CE9F84840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I5" i="1"/>
  <c r="G5" i="1"/>
  <c r="E5" i="1"/>
  <c r="C5" i="1"/>
  <c r="I7" i="1" l="1"/>
  <c r="G7" i="1"/>
  <c r="E7" i="1"/>
  <c r="I29" i="1" l="1"/>
  <c r="I30" i="1"/>
  <c r="I31" i="1"/>
  <c r="G29" i="1"/>
  <c r="G30" i="1"/>
  <c r="G31" i="1"/>
  <c r="E29" i="1"/>
  <c r="E30" i="1"/>
  <c r="E31" i="1"/>
  <c r="C29" i="1"/>
  <c r="C30" i="1"/>
  <c r="C31" i="1"/>
  <c r="I28" i="1"/>
  <c r="G28" i="1"/>
  <c r="E28" i="1"/>
  <c r="C28" i="1"/>
  <c r="I20" i="1"/>
  <c r="G20" i="1"/>
  <c r="E20" i="1"/>
  <c r="C20" i="1"/>
  <c r="I4" i="1"/>
  <c r="I6" i="1"/>
  <c r="I3" i="1"/>
  <c r="G4" i="1"/>
  <c r="G6" i="1"/>
  <c r="G3" i="1"/>
  <c r="E4" i="1"/>
  <c r="E6" i="1"/>
  <c r="E3" i="1"/>
  <c r="C6" i="1"/>
  <c r="C4" i="1"/>
  <c r="C3" i="1"/>
</calcChain>
</file>

<file path=xl/sharedStrings.xml><?xml version="1.0" encoding="utf-8"?>
<sst xmlns="http://schemas.openxmlformats.org/spreadsheetml/2006/main" count="86" uniqueCount="35">
  <si>
    <t>Employee</t>
  </si>
  <si>
    <t>Employee &amp; spouse/partner</t>
  </si>
  <si>
    <t>Employee &amp; children</t>
  </si>
  <si>
    <t>Employee &amp; family</t>
  </si>
  <si>
    <t>Kaiser Deductible</t>
  </si>
  <si>
    <t>Moda Synergy</t>
  </si>
  <si>
    <t>Providence Statewide</t>
  </si>
  <si>
    <t>Providence Choice</t>
  </si>
  <si>
    <t>Kaiser Traditional Part-Time</t>
  </si>
  <si>
    <t>Kaiser Deductible Part-Time</t>
  </si>
  <si>
    <t>Moda Synergy Part-Time</t>
  </si>
  <si>
    <t>Provident Statewide Part-Time</t>
  </si>
  <si>
    <t>Providence Choice Part-Time</t>
  </si>
  <si>
    <t>COST to Employee</t>
  </si>
  <si>
    <t>COST to the Employee</t>
  </si>
  <si>
    <t>See Calculator Link</t>
  </si>
  <si>
    <t>VSP</t>
  </si>
  <si>
    <t>Based on 5% Premium</t>
  </si>
  <si>
    <t>Cost to Employee</t>
  </si>
  <si>
    <t>VSP Plus</t>
  </si>
  <si>
    <t>Employee premium cost is based on the medical plan choice.  If you choose a 5% plan you pay 5% of the premium if you choose the 3% plan you pay 3% of the premium. Employee pays the additional cost for VSP Plus</t>
  </si>
  <si>
    <t>Kaiser Permanente</t>
  </si>
  <si>
    <t>Delta Dental Premier</t>
  </si>
  <si>
    <t>Delta Dental PPO</t>
  </si>
  <si>
    <t>Willamette Dental Group</t>
  </si>
  <si>
    <t>Delta Dental Part Time</t>
  </si>
  <si>
    <t>Kaiser Permanente Part Time</t>
  </si>
  <si>
    <t xml:space="preserve">Employee premium cost is based on the medical plan choice.  If you choose a 5% plan you pay 5% of the premium if you choose the 3% plan you pay 3% of the premium. </t>
  </si>
  <si>
    <t>The Benefit Calculator can be used to figure employee cost for full time and part time staff</t>
  </si>
  <si>
    <t>Benefit Calculator</t>
  </si>
  <si>
    <t>Kaiser Traditional</t>
  </si>
  <si>
    <t>2023 Employee medical plan monthly premium rates</t>
  </si>
  <si>
    <t>2023 Employee vision plan monthly premium rates</t>
  </si>
  <si>
    <t>2023 Employee dental plan monthly premium rates</t>
  </si>
  <si>
    <t xml:space="preserve"> Providence Choiceis the 3% Premium Plan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</si>
</sst>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64" fontId="4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2" fillId="0" borderId="0" xfId="0" applyNumberFormat="1" applyFont="1" applyAlignment="1">
      <alignment horizontal="right"/>
    </xf>
    <xf numFmtId="164" fontId="1" fillId="0" borderId="0" xfId="0" applyNumberFormat="1" applyFont="1"/>
    <xf numFmtId="164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 vertical="top"/>
    </xf>
    <xf numFmtId="164" fontId="3" fillId="0" borderId="0" xfId="1" applyNumberFormat="1" applyAlignment="1">
      <alignment horizontal="right"/>
    </xf>
    <xf numFmtId="164" fontId="5" fillId="0" borderId="0" xfId="0" applyNumberFormat="1" applyFont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pebb.com/calc2022.html" TargetMode="External"/><Relationship Id="rId13" Type="http://schemas.openxmlformats.org/officeDocument/2006/relationships/hyperlink" Target="https://www.mypebb.com/calc2023.html" TargetMode="External"/><Relationship Id="rId18" Type="http://schemas.openxmlformats.org/officeDocument/2006/relationships/hyperlink" Target="https://www.mypebb.com/calc2023.html" TargetMode="External"/><Relationship Id="rId26" Type="http://schemas.openxmlformats.org/officeDocument/2006/relationships/hyperlink" Target="https://www.mypebb.com/calc2023.html" TargetMode="External"/><Relationship Id="rId3" Type="http://schemas.openxmlformats.org/officeDocument/2006/relationships/hyperlink" Target="https://www.mypebb.com/calc2022.html" TargetMode="External"/><Relationship Id="rId21" Type="http://schemas.openxmlformats.org/officeDocument/2006/relationships/hyperlink" Target="https://www.mypebb.com/calc2023.html" TargetMode="External"/><Relationship Id="rId34" Type="http://schemas.openxmlformats.org/officeDocument/2006/relationships/hyperlink" Target="https://www.mypebb.com/calc2023.html" TargetMode="External"/><Relationship Id="rId7" Type="http://schemas.openxmlformats.org/officeDocument/2006/relationships/hyperlink" Target="https://www.mypebb.com/calc2022.html" TargetMode="External"/><Relationship Id="rId12" Type="http://schemas.openxmlformats.org/officeDocument/2006/relationships/hyperlink" Target="https://www.mypebb.com/calc2023.html" TargetMode="External"/><Relationship Id="rId17" Type="http://schemas.openxmlformats.org/officeDocument/2006/relationships/hyperlink" Target="https://www.mypebb.com/calc2023.html" TargetMode="External"/><Relationship Id="rId25" Type="http://schemas.openxmlformats.org/officeDocument/2006/relationships/hyperlink" Target="https://www.mypebb.com/calc2023.html" TargetMode="External"/><Relationship Id="rId33" Type="http://schemas.openxmlformats.org/officeDocument/2006/relationships/hyperlink" Target="https://www.mypebb.com/calc2023.html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mypebb.com/calc2022.html" TargetMode="External"/><Relationship Id="rId16" Type="http://schemas.openxmlformats.org/officeDocument/2006/relationships/hyperlink" Target="https://www.mypebb.com/calc2023.html" TargetMode="External"/><Relationship Id="rId20" Type="http://schemas.openxmlformats.org/officeDocument/2006/relationships/hyperlink" Target="https://www.mypebb.com/calc2023.html" TargetMode="External"/><Relationship Id="rId29" Type="http://schemas.openxmlformats.org/officeDocument/2006/relationships/hyperlink" Target="https://www.mypebb.com/calc2023.html" TargetMode="External"/><Relationship Id="rId1" Type="http://schemas.openxmlformats.org/officeDocument/2006/relationships/hyperlink" Target="https://www.mypebb.com/calc2022.html" TargetMode="External"/><Relationship Id="rId6" Type="http://schemas.openxmlformats.org/officeDocument/2006/relationships/hyperlink" Target="https://www.mypebb.com/calc2022.html" TargetMode="External"/><Relationship Id="rId11" Type="http://schemas.openxmlformats.org/officeDocument/2006/relationships/hyperlink" Target="https://www.mypebb.com/calc2023.html" TargetMode="External"/><Relationship Id="rId24" Type="http://schemas.openxmlformats.org/officeDocument/2006/relationships/hyperlink" Target="https://www.mypebb.com/calc2023.html" TargetMode="External"/><Relationship Id="rId32" Type="http://schemas.openxmlformats.org/officeDocument/2006/relationships/hyperlink" Target="https://www.mypebb.com/calc2023.html" TargetMode="External"/><Relationship Id="rId37" Type="http://schemas.openxmlformats.org/officeDocument/2006/relationships/hyperlink" Target="https://www.mypebb.com/calc2023.html" TargetMode="External"/><Relationship Id="rId5" Type="http://schemas.openxmlformats.org/officeDocument/2006/relationships/hyperlink" Target="https://www.mypebb.com/calc2022.html" TargetMode="External"/><Relationship Id="rId15" Type="http://schemas.openxmlformats.org/officeDocument/2006/relationships/hyperlink" Target="https://www.mypebb.com/calc2023.html" TargetMode="External"/><Relationship Id="rId23" Type="http://schemas.openxmlformats.org/officeDocument/2006/relationships/hyperlink" Target="https://www.mypebb.com/calc2023.html" TargetMode="External"/><Relationship Id="rId28" Type="http://schemas.openxmlformats.org/officeDocument/2006/relationships/hyperlink" Target="https://www.mypebb.com/calc2023.html" TargetMode="External"/><Relationship Id="rId36" Type="http://schemas.openxmlformats.org/officeDocument/2006/relationships/hyperlink" Target="https://www.mypebb.com/calc2023.html" TargetMode="External"/><Relationship Id="rId10" Type="http://schemas.openxmlformats.org/officeDocument/2006/relationships/hyperlink" Target="https://www.mypebb.com/calc2023.html" TargetMode="External"/><Relationship Id="rId19" Type="http://schemas.openxmlformats.org/officeDocument/2006/relationships/hyperlink" Target="https://www.mypebb.com/calc2023.html" TargetMode="External"/><Relationship Id="rId31" Type="http://schemas.openxmlformats.org/officeDocument/2006/relationships/hyperlink" Target="https://www.mypebb.com/calc2023.html" TargetMode="External"/><Relationship Id="rId4" Type="http://schemas.openxmlformats.org/officeDocument/2006/relationships/hyperlink" Target="https://www.mypebb.com/calc2022.html" TargetMode="External"/><Relationship Id="rId9" Type="http://schemas.openxmlformats.org/officeDocument/2006/relationships/hyperlink" Target="https://www.mypebb.com/calc2023.html" TargetMode="External"/><Relationship Id="rId14" Type="http://schemas.openxmlformats.org/officeDocument/2006/relationships/hyperlink" Target="https://www.mypebb.com/calc2023.html" TargetMode="External"/><Relationship Id="rId22" Type="http://schemas.openxmlformats.org/officeDocument/2006/relationships/hyperlink" Target="https://www.mypebb.com/calc2023.html" TargetMode="External"/><Relationship Id="rId27" Type="http://schemas.openxmlformats.org/officeDocument/2006/relationships/hyperlink" Target="https://www.mypebb.com/calc2023.html" TargetMode="External"/><Relationship Id="rId30" Type="http://schemas.openxmlformats.org/officeDocument/2006/relationships/hyperlink" Target="https://www.mypebb.com/calc2023.html" TargetMode="External"/><Relationship Id="rId35" Type="http://schemas.openxmlformats.org/officeDocument/2006/relationships/hyperlink" Target="https://www.mypebb.com/calc20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4751-1FEA-4A47-B79E-0FE44BE37411}">
  <dimension ref="A1:I35"/>
  <sheetViews>
    <sheetView tabSelected="1" workbookViewId="0">
      <selection activeCell="J21" sqref="J21"/>
    </sheetView>
  </sheetViews>
  <sheetFormatPr defaultColWidth="8.7109375" defaultRowHeight="15" x14ac:dyDescent="0.25"/>
  <cols>
    <col min="1" max="1" width="27.42578125" style="1" customWidth="1"/>
    <col min="2" max="2" width="11.140625" style="1" customWidth="1"/>
    <col min="3" max="3" width="21.5703125" style="6" customWidth="1"/>
    <col min="4" max="4" width="24.5703125" style="1" bestFit="1" customWidth="1"/>
    <col min="5" max="5" width="24.5703125" style="6" customWidth="1"/>
    <col min="6" max="6" width="18.140625" style="1" customWidth="1"/>
    <col min="7" max="7" width="19.7109375" style="6" customWidth="1"/>
    <col min="8" max="8" width="17.28515625" style="1" customWidth="1"/>
    <col min="9" max="9" width="21.140625" style="6" customWidth="1"/>
    <col min="10" max="16384" width="8.7109375" style="1"/>
  </cols>
  <sheetData>
    <row r="1" spans="1:9" ht="25.5" customHeight="1" x14ac:dyDescent="0.25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ht="20.45" customHeight="1" x14ac:dyDescent="0.25">
      <c r="B2" s="1" t="s">
        <v>0</v>
      </c>
      <c r="C2" s="6" t="s">
        <v>13</v>
      </c>
      <c r="D2" s="1" t="s">
        <v>1</v>
      </c>
      <c r="E2" s="6" t="s">
        <v>14</v>
      </c>
      <c r="F2" s="1" t="s">
        <v>2</v>
      </c>
      <c r="G2" s="6" t="s">
        <v>14</v>
      </c>
      <c r="H2" s="1" t="s">
        <v>3</v>
      </c>
      <c r="I2" s="6" t="s">
        <v>14</v>
      </c>
    </row>
    <row r="3" spans="1:9" x14ac:dyDescent="0.25">
      <c r="A3" s="1" t="s">
        <v>30</v>
      </c>
      <c r="B3" s="1">
        <v>879.9</v>
      </c>
      <c r="C3" s="6">
        <f>B3*5%</f>
        <v>43.995000000000005</v>
      </c>
      <c r="D3" s="1">
        <v>1759.8</v>
      </c>
      <c r="E3" s="6">
        <f>D3*5%</f>
        <v>87.990000000000009</v>
      </c>
      <c r="F3" s="1">
        <v>1495.83</v>
      </c>
      <c r="G3" s="6">
        <f>F3*5%</f>
        <v>74.791499999999999</v>
      </c>
      <c r="H3" s="1">
        <v>2375.7399999999998</v>
      </c>
      <c r="I3" s="6">
        <f>H3*5%</f>
        <v>118.78699999999999</v>
      </c>
    </row>
    <row r="4" spans="1:9" x14ac:dyDescent="0.25">
      <c r="A4" s="1" t="s">
        <v>4</v>
      </c>
      <c r="B4" s="1">
        <v>807.7</v>
      </c>
      <c r="C4" s="6">
        <f>B4*5%</f>
        <v>40.385000000000005</v>
      </c>
      <c r="D4" s="1">
        <v>1615.4</v>
      </c>
      <c r="E4" s="6">
        <f t="shared" ref="E4:E6" si="0">D4*5%</f>
        <v>80.77000000000001</v>
      </c>
      <c r="F4" s="1">
        <v>1373.09</v>
      </c>
      <c r="G4" s="6">
        <f t="shared" ref="G4:G6" si="1">F4*5%</f>
        <v>68.654499999999999</v>
      </c>
      <c r="H4" s="1">
        <v>2180.79</v>
      </c>
      <c r="I4" s="6">
        <f t="shared" ref="I4:I6" si="2">H4*5%</f>
        <v>109.0395</v>
      </c>
    </row>
    <row r="5" spans="1:9" x14ac:dyDescent="0.25">
      <c r="A5" s="1" t="s">
        <v>5</v>
      </c>
      <c r="B5" s="1">
        <v>827.06</v>
      </c>
      <c r="C5" s="6">
        <f>B5*5%</f>
        <v>41.353000000000002</v>
      </c>
      <c r="D5" s="1">
        <v>1654.12</v>
      </c>
      <c r="E5" s="6">
        <f>D5*5%</f>
        <v>82.706000000000003</v>
      </c>
      <c r="F5" s="1">
        <v>1405.99</v>
      </c>
      <c r="G5" s="6">
        <f>F5*5%</f>
        <v>70.299500000000009</v>
      </c>
      <c r="H5" s="1">
        <v>2233.0700000000002</v>
      </c>
      <c r="I5" s="6">
        <f>H5*5%</f>
        <v>111.65350000000001</v>
      </c>
    </row>
    <row r="6" spans="1:9" x14ac:dyDescent="0.25">
      <c r="A6" s="1" t="s">
        <v>6</v>
      </c>
      <c r="B6" s="1">
        <v>929.03</v>
      </c>
      <c r="C6" s="6">
        <f>B6*5%</f>
        <v>46.451500000000003</v>
      </c>
      <c r="D6" s="1">
        <v>1858.07</v>
      </c>
      <c r="E6" s="6">
        <f t="shared" si="0"/>
        <v>92.903500000000008</v>
      </c>
      <c r="F6" s="1">
        <v>1579.35</v>
      </c>
      <c r="G6" s="6">
        <f t="shared" si="1"/>
        <v>78.967500000000001</v>
      </c>
      <c r="H6" s="1">
        <v>2508.39</v>
      </c>
      <c r="I6" s="6">
        <f t="shared" si="2"/>
        <v>125.4195</v>
      </c>
    </row>
    <row r="7" spans="1:9" x14ac:dyDescent="0.25">
      <c r="A7" s="1" t="s">
        <v>7</v>
      </c>
      <c r="B7" s="1">
        <v>810.75</v>
      </c>
      <c r="C7" s="6">
        <f>B7*3%</f>
        <v>24.322499999999998</v>
      </c>
      <c r="D7" s="1">
        <v>1621.49</v>
      </c>
      <c r="E7" s="6">
        <f>D7*3%</f>
        <v>48.6447</v>
      </c>
      <c r="F7" s="1">
        <v>1378.27</v>
      </c>
      <c r="G7" s="6">
        <f>F7*3%</f>
        <v>41.348099999999995</v>
      </c>
      <c r="H7" s="1">
        <v>2189.02</v>
      </c>
      <c r="I7" s="6">
        <f>H7*3%</f>
        <v>65.670599999999993</v>
      </c>
    </row>
    <row r="8" spans="1:9" x14ac:dyDescent="0.25">
      <c r="A8" s="1" t="s">
        <v>8</v>
      </c>
      <c r="B8" s="1">
        <v>742.1</v>
      </c>
      <c r="C8" s="10" t="s">
        <v>15</v>
      </c>
      <c r="D8" s="1">
        <v>1484.19</v>
      </c>
      <c r="E8" s="10" t="s">
        <v>15</v>
      </c>
      <c r="F8" s="1">
        <v>1261.54</v>
      </c>
      <c r="G8" s="10" t="s">
        <v>15</v>
      </c>
      <c r="H8" s="1">
        <v>2003.65</v>
      </c>
      <c r="I8" s="10" t="s">
        <v>15</v>
      </c>
    </row>
    <row r="9" spans="1:9" x14ac:dyDescent="0.25">
      <c r="A9" s="1" t="s">
        <v>9</v>
      </c>
      <c r="B9" s="1">
        <v>663.54</v>
      </c>
      <c r="C9" s="10" t="s">
        <v>15</v>
      </c>
      <c r="D9" s="1">
        <v>1327.09</v>
      </c>
      <c r="E9" s="10" t="s">
        <v>15</v>
      </c>
      <c r="F9" s="1">
        <v>1128.02</v>
      </c>
      <c r="G9" s="10" t="s">
        <v>15</v>
      </c>
      <c r="H9" s="1">
        <v>1791.59</v>
      </c>
      <c r="I9" s="10" t="s">
        <v>15</v>
      </c>
    </row>
    <row r="10" spans="1:9" x14ac:dyDescent="0.25">
      <c r="A10" s="1" t="s">
        <v>10</v>
      </c>
      <c r="B10" s="1">
        <v>673.34</v>
      </c>
      <c r="C10" s="10" t="s">
        <v>15</v>
      </c>
      <c r="D10" s="1">
        <v>1346.67</v>
      </c>
      <c r="E10" s="10" t="s">
        <v>15</v>
      </c>
      <c r="F10" s="1">
        <v>1144.69</v>
      </c>
      <c r="G10" s="10" t="s">
        <v>15</v>
      </c>
      <c r="H10" s="1">
        <v>1818.03</v>
      </c>
      <c r="I10" s="10" t="s">
        <v>15</v>
      </c>
    </row>
    <row r="11" spans="1:9" x14ac:dyDescent="0.25">
      <c r="A11" s="1" t="s">
        <v>11</v>
      </c>
      <c r="B11" s="1">
        <v>754.7</v>
      </c>
      <c r="C11" s="10" t="s">
        <v>15</v>
      </c>
      <c r="D11" s="1">
        <v>1509.42</v>
      </c>
      <c r="E11" s="10" t="s">
        <v>15</v>
      </c>
      <c r="F11" s="1">
        <v>1282.99</v>
      </c>
      <c r="G11" s="10" t="s">
        <v>15</v>
      </c>
      <c r="H11" s="1">
        <v>2037.7</v>
      </c>
      <c r="I11" s="10" t="s">
        <v>15</v>
      </c>
    </row>
    <row r="12" spans="1:9" x14ac:dyDescent="0.25">
      <c r="A12" s="1" t="s">
        <v>12</v>
      </c>
      <c r="B12" s="1">
        <v>657.02</v>
      </c>
      <c r="C12" s="10" t="s">
        <v>15</v>
      </c>
      <c r="D12" s="1">
        <v>1314.01</v>
      </c>
      <c r="E12" s="10" t="s">
        <v>15</v>
      </c>
      <c r="F12" s="1">
        <v>1116.92</v>
      </c>
      <c r="G12" s="10" t="s">
        <v>15</v>
      </c>
      <c r="H12" s="1">
        <v>1773.93</v>
      </c>
      <c r="I12" s="10" t="s">
        <v>15</v>
      </c>
    </row>
    <row r="14" spans="1:9" x14ac:dyDescent="0.25">
      <c r="A14" s="2" t="s">
        <v>34</v>
      </c>
    </row>
    <row r="15" spans="1:9" x14ac:dyDescent="0.25">
      <c r="A15" s="2" t="s">
        <v>28</v>
      </c>
      <c r="E15" s="10" t="s">
        <v>29</v>
      </c>
    </row>
    <row r="17" spans="1:9" ht="28.5" customHeight="1" x14ac:dyDescent="0.25">
      <c r="A17" s="11" t="s">
        <v>32</v>
      </c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4"/>
      <c r="B18" s="4"/>
      <c r="C18" s="6" t="s">
        <v>18</v>
      </c>
      <c r="D18" s="4"/>
      <c r="E18" s="3" t="s">
        <v>18</v>
      </c>
      <c r="F18" s="4"/>
      <c r="G18" s="3" t="s">
        <v>18</v>
      </c>
      <c r="H18" s="4"/>
      <c r="I18" s="3" t="s">
        <v>18</v>
      </c>
    </row>
    <row r="19" spans="1:9" s="5" customFormat="1" x14ac:dyDescent="0.25">
      <c r="A19" s="4"/>
      <c r="B19" s="4" t="s">
        <v>0</v>
      </c>
      <c r="C19" s="6" t="s">
        <v>17</v>
      </c>
      <c r="D19" s="1" t="s">
        <v>1</v>
      </c>
      <c r="E19" s="3" t="s">
        <v>17</v>
      </c>
      <c r="F19" s="1" t="s">
        <v>2</v>
      </c>
      <c r="G19" s="3" t="s">
        <v>17</v>
      </c>
      <c r="H19" s="1" t="s">
        <v>3</v>
      </c>
      <c r="I19" s="3" t="s">
        <v>17</v>
      </c>
    </row>
    <row r="20" spans="1:9" x14ac:dyDescent="0.25">
      <c r="A20" s="1" t="s">
        <v>16</v>
      </c>
      <c r="B20" s="1">
        <v>8.36</v>
      </c>
      <c r="C20" s="6">
        <f>B20*5%</f>
        <v>0.41799999999999998</v>
      </c>
      <c r="D20" s="1">
        <v>16.73</v>
      </c>
      <c r="E20" s="6">
        <f>D20*5%</f>
        <v>0.83650000000000002</v>
      </c>
      <c r="F20" s="1">
        <v>14.23</v>
      </c>
      <c r="G20" s="6">
        <f>F20*5%</f>
        <v>0.71150000000000002</v>
      </c>
      <c r="H20" s="1">
        <v>22.58</v>
      </c>
      <c r="I20" s="6">
        <f>H20*5%</f>
        <v>1.129</v>
      </c>
    </row>
    <row r="21" spans="1:9" x14ac:dyDescent="0.25">
      <c r="A21" s="1" t="s">
        <v>19</v>
      </c>
      <c r="B21" s="1">
        <v>15.56</v>
      </c>
      <c r="C21" s="6">
        <v>7.2</v>
      </c>
      <c r="D21" s="1">
        <v>31.14</v>
      </c>
      <c r="E21" s="6">
        <v>14.41</v>
      </c>
      <c r="F21" s="1">
        <v>26.46</v>
      </c>
      <c r="G21" s="6">
        <v>12.23</v>
      </c>
      <c r="H21" s="1">
        <v>42.02</v>
      </c>
      <c r="I21" s="6">
        <v>19.440000000000001</v>
      </c>
    </row>
    <row r="23" spans="1:9" s="7" customFormat="1" x14ac:dyDescent="0.25">
      <c r="A23" s="7" t="s">
        <v>20</v>
      </c>
      <c r="C23" s="8"/>
      <c r="E23" s="8"/>
      <c r="G23" s="8"/>
      <c r="I23" s="8"/>
    </row>
    <row r="25" spans="1:9" s="9" customFormat="1" ht="24.95" customHeight="1" x14ac:dyDescent="0.25">
      <c r="A25" s="11" t="s">
        <v>33</v>
      </c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4"/>
      <c r="B26" s="4"/>
      <c r="C26" s="6" t="s">
        <v>18</v>
      </c>
      <c r="D26" s="4"/>
      <c r="E26" s="3" t="s">
        <v>18</v>
      </c>
      <c r="F26" s="4"/>
      <c r="G26" s="3" t="s">
        <v>18</v>
      </c>
      <c r="H26" s="4"/>
      <c r="I26" s="3" t="s">
        <v>18</v>
      </c>
    </row>
    <row r="27" spans="1:9" s="5" customFormat="1" x14ac:dyDescent="0.25">
      <c r="A27" s="4"/>
      <c r="B27" s="4" t="s">
        <v>0</v>
      </c>
      <c r="C27" s="6" t="s">
        <v>17</v>
      </c>
      <c r="D27" s="1" t="s">
        <v>1</v>
      </c>
      <c r="E27" s="3" t="s">
        <v>17</v>
      </c>
      <c r="F27" s="1" t="s">
        <v>2</v>
      </c>
      <c r="G27" s="3" t="s">
        <v>17</v>
      </c>
      <c r="H27" s="1" t="s">
        <v>3</v>
      </c>
      <c r="I27" s="3" t="s">
        <v>17</v>
      </c>
    </row>
    <row r="28" spans="1:9" x14ac:dyDescent="0.25">
      <c r="A28" s="1" t="s">
        <v>21</v>
      </c>
      <c r="B28" s="1">
        <v>65.27</v>
      </c>
      <c r="C28" s="6">
        <f>B28*5%</f>
        <v>3.2635000000000001</v>
      </c>
      <c r="D28" s="1">
        <v>130.54</v>
      </c>
      <c r="E28" s="6">
        <f>D28*5%</f>
        <v>6.5270000000000001</v>
      </c>
      <c r="F28" s="1">
        <v>110.97</v>
      </c>
      <c r="G28" s="6">
        <f>F28*5%</f>
        <v>5.5485000000000007</v>
      </c>
      <c r="H28" s="1">
        <v>176.24</v>
      </c>
      <c r="I28" s="6">
        <f>H28*5%</f>
        <v>8.8120000000000012</v>
      </c>
    </row>
    <row r="29" spans="1:9" x14ac:dyDescent="0.25">
      <c r="A29" s="1" t="s">
        <v>22</v>
      </c>
      <c r="B29" s="1">
        <v>62.31</v>
      </c>
      <c r="C29" s="6">
        <f t="shared" ref="C29:C31" si="3">B29*5%</f>
        <v>3.1155000000000004</v>
      </c>
      <c r="D29" s="1">
        <v>124.59</v>
      </c>
      <c r="E29" s="6">
        <f t="shared" ref="E29:E31" si="4">D29*5%</f>
        <v>6.2295000000000007</v>
      </c>
      <c r="F29" s="1">
        <v>105.9</v>
      </c>
      <c r="G29" s="6">
        <f t="shared" ref="G29:G31" si="5">F29*5%</f>
        <v>5.2950000000000008</v>
      </c>
      <c r="H29" s="1">
        <v>168.21</v>
      </c>
      <c r="I29" s="6">
        <f t="shared" ref="I29:I31" si="6">H29*5%</f>
        <v>8.4105000000000008</v>
      </c>
    </row>
    <row r="30" spans="1:9" x14ac:dyDescent="0.25">
      <c r="A30" s="1" t="s">
        <v>23</v>
      </c>
      <c r="B30" s="1">
        <v>57.57</v>
      </c>
      <c r="C30" s="6">
        <f t="shared" si="3"/>
        <v>2.8785000000000003</v>
      </c>
      <c r="D30" s="1">
        <v>115.12</v>
      </c>
      <c r="E30" s="6">
        <f t="shared" si="4"/>
        <v>5.7560000000000002</v>
      </c>
      <c r="F30" s="1">
        <v>97.87</v>
      </c>
      <c r="G30" s="6">
        <f t="shared" si="5"/>
        <v>4.8935000000000004</v>
      </c>
      <c r="H30" s="1">
        <v>155.43</v>
      </c>
      <c r="I30" s="6">
        <f t="shared" si="6"/>
        <v>7.7715000000000005</v>
      </c>
    </row>
    <row r="31" spans="1:9" x14ac:dyDescent="0.25">
      <c r="A31" s="1" t="s">
        <v>24</v>
      </c>
      <c r="B31" s="1">
        <v>55.16</v>
      </c>
      <c r="C31" s="6">
        <f t="shared" si="3"/>
        <v>2.758</v>
      </c>
      <c r="D31" s="1">
        <v>110.33</v>
      </c>
      <c r="E31" s="6">
        <f t="shared" si="4"/>
        <v>5.5165000000000006</v>
      </c>
      <c r="F31" s="1">
        <v>93.84</v>
      </c>
      <c r="G31" s="6">
        <f t="shared" si="5"/>
        <v>4.6920000000000002</v>
      </c>
      <c r="H31" s="1">
        <v>149</v>
      </c>
      <c r="I31" s="6">
        <f t="shared" si="6"/>
        <v>7.45</v>
      </c>
    </row>
    <row r="32" spans="1:9" x14ac:dyDescent="0.25">
      <c r="A32" s="1" t="s">
        <v>25</v>
      </c>
      <c r="B32" s="1">
        <v>44.83</v>
      </c>
      <c r="C32" s="10" t="s">
        <v>15</v>
      </c>
      <c r="D32" s="1">
        <v>89.67</v>
      </c>
      <c r="E32" s="10" t="s">
        <v>15</v>
      </c>
      <c r="F32" s="1">
        <v>76.22</v>
      </c>
      <c r="G32" s="10" t="s">
        <v>15</v>
      </c>
      <c r="H32" s="1">
        <v>121.05</v>
      </c>
      <c r="I32" s="10" t="s">
        <v>15</v>
      </c>
    </row>
    <row r="33" spans="1:9" x14ac:dyDescent="0.25">
      <c r="A33" s="1" t="s">
        <v>26</v>
      </c>
      <c r="B33" s="1">
        <v>48.67</v>
      </c>
      <c r="C33" s="10" t="s">
        <v>15</v>
      </c>
      <c r="D33" s="1">
        <v>97.35</v>
      </c>
      <c r="E33" s="10" t="s">
        <v>15</v>
      </c>
      <c r="F33" s="1">
        <v>82.76</v>
      </c>
      <c r="G33" s="10" t="s">
        <v>15</v>
      </c>
      <c r="H33" s="1">
        <v>131.43</v>
      </c>
      <c r="I33" s="10" t="s">
        <v>15</v>
      </c>
    </row>
    <row r="35" spans="1:9" s="7" customFormat="1" x14ac:dyDescent="0.25">
      <c r="A35" s="7" t="s">
        <v>27</v>
      </c>
      <c r="C35" s="8"/>
      <c r="E35" s="8"/>
      <c r="G35" s="8"/>
      <c r="I35" s="8"/>
    </row>
  </sheetData>
  <mergeCells count="3">
    <mergeCell ref="A1:I1"/>
    <mergeCell ref="A17:I17"/>
    <mergeCell ref="A25:I25"/>
  </mergeCells>
  <hyperlinks>
    <hyperlink ref="C8:C12" r:id="rId1" display="See Calculator Link" xr:uid="{8812070F-EBED-47E0-AA34-02AC640E0106}"/>
    <hyperlink ref="E8:E12" r:id="rId2" display="See Calculator Link" xr:uid="{60F23E25-1DDC-46CF-AE4C-615191BB0177}"/>
    <hyperlink ref="G8:G12" r:id="rId3" display="See Calculator Link" xr:uid="{A96286B4-5942-480E-9163-E7281B0AD085}"/>
    <hyperlink ref="I8:I12" r:id="rId4" display="See Calculator Link" xr:uid="{CBE87B05-87A5-4D6B-BA51-EC7E6B501EA2}"/>
    <hyperlink ref="C32:C33" r:id="rId5" display="See Calculator Link" xr:uid="{3E3A3BCF-F121-44CE-8D62-22DFCBF84A9D}"/>
    <hyperlink ref="E32:E33" r:id="rId6" display="See Calculator Link" xr:uid="{3D55FB11-9274-4825-A36E-745EE60F3ED2}"/>
    <hyperlink ref="G32:G33" r:id="rId7" display="See Calculator Link" xr:uid="{4DFC1124-F733-4EB5-B1DD-3A1C013F0E0D}"/>
    <hyperlink ref="I32:I33" r:id="rId8" display="See Calculator Link" xr:uid="{011F83EA-D7E8-406A-A9EE-32D4F7C3E060}"/>
    <hyperlink ref="E15" r:id="rId9" xr:uid="{D25AD6AE-1EF4-4043-B10D-05142258E3FF}"/>
    <hyperlink ref="C8" r:id="rId10" xr:uid="{9688B28A-BAC6-4837-8CFD-F1CF2B1DFABB}"/>
    <hyperlink ref="C9" r:id="rId11" xr:uid="{C53BEAD2-CB0E-4679-972A-74DC319BFB6A}"/>
    <hyperlink ref="C10" r:id="rId12" xr:uid="{36D6CF2C-AC29-4DEC-AF9B-8777C2583151}"/>
    <hyperlink ref="C11" r:id="rId13" xr:uid="{F68AC88B-320A-4046-BF3C-0B4D4F67296E}"/>
    <hyperlink ref="C12" r:id="rId14" xr:uid="{A28B7A59-864F-4DB5-927F-92D223B86C98}"/>
    <hyperlink ref="E8" r:id="rId15" xr:uid="{023E97FC-F780-4F54-8CDA-8F39C4721173}"/>
    <hyperlink ref="E9" r:id="rId16" xr:uid="{2465F9E4-E24C-4FB0-A82E-3171D36DEFAB}"/>
    <hyperlink ref="E10" r:id="rId17" xr:uid="{FD8B5AB2-49B8-49C2-A70E-489565A6CD13}"/>
    <hyperlink ref="E11" r:id="rId18" xr:uid="{BC71E7F0-D839-473F-924E-F60C878F8912}"/>
    <hyperlink ref="E12" r:id="rId19" xr:uid="{7AF47925-4F5F-4143-9BDD-3DE54161E1AB}"/>
    <hyperlink ref="G8" r:id="rId20" xr:uid="{BD9B53D0-2471-429B-97E4-A185D9949375}"/>
    <hyperlink ref="G9" r:id="rId21" xr:uid="{2CA7108E-AC91-4696-88EC-6E7EF75C0CA3}"/>
    <hyperlink ref="G10" r:id="rId22" xr:uid="{6B18FCAA-81E7-4103-A8E4-8066FDAF25BF}"/>
    <hyperlink ref="G11" r:id="rId23" xr:uid="{8D99EFA9-C61C-4F13-A9B1-A26F6A85B093}"/>
    <hyperlink ref="G12" r:id="rId24" xr:uid="{16E5647B-CD04-4C04-A083-861EFDC05C34}"/>
    <hyperlink ref="I8" r:id="rId25" xr:uid="{E02C36B5-5BA9-4D0A-B58E-D0C641DE9511}"/>
    <hyperlink ref="I9" r:id="rId26" xr:uid="{7CC11B15-9FEC-40CF-8022-2B31029BCEFF}"/>
    <hyperlink ref="I10" r:id="rId27" xr:uid="{E8699300-4423-4526-8A96-05AEA940EF06}"/>
    <hyperlink ref="I11" r:id="rId28" xr:uid="{CF9183FA-5ADC-4132-920D-F799CC5A6373}"/>
    <hyperlink ref="I12" r:id="rId29" xr:uid="{B1335412-9FF8-4755-83D6-D78ACA354816}"/>
    <hyperlink ref="C32" r:id="rId30" xr:uid="{9A365CB9-B765-48B2-86EC-070FCB45C4A7}"/>
    <hyperlink ref="C33" r:id="rId31" xr:uid="{98D41A09-1023-4AE6-8CBA-A1DB546B3A9E}"/>
    <hyperlink ref="E32" r:id="rId32" xr:uid="{56F9A5D8-FBFA-4C2D-9924-A0FF4D99763D}"/>
    <hyperlink ref="E33" r:id="rId33" xr:uid="{E71A1E07-2DBF-4567-9944-DF16D3DD65E9}"/>
    <hyperlink ref="G32" r:id="rId34" xr:uid="{DE903EB7-D1AE-43E9-BA5A-16BFDE50E038}"/>
    <hyperlink ref="G33" r:id="rId35" xr:uid="{9714B603-3115-4BB7-AAD7-73ADB6B56861}"/>
    <hyperlink ref="I32" r:id="rId36" xr:uid="{6D1EF723-4DAF-412F-9CD2-3851348EB031}"/>
    <hyperlink ref="I33" r:id="rId37" xr:uid="{49DB306C-4543-48AE-B706-1CD48A8E8B35}"/>
  </hyperlinks>
  <pageMargins left="0.7" right="0.7" top="0.75" bottom="0.75" header="0.3" footer="0.3"/>
  <pageSetup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 Naegle</dc:creator>
  <cp:lastModifiedBy>Jacque Naegle</cp:lastModifiedBy>
  <dcterms:created xsi:type="dcterms:W3CDTF">2021-09-30T18:36:39Z</dcterms:created>
  <dcterms:modified xsi:type="dcterms:W3CDTF">2022-10-17T15:55:20Z</dcterms:modified>
</cp:coreProperties>
</file>