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eou.edu\files\users\m-r\jnaegle\Desktop\OE\2021\"/>
    </mc:Choice>
  </mc:AlternateContent>
  <xr:revisionPtr revIDLastSave="0" documentId="13_ncr:1_{F1169052-59FA-4220-B007-E168B0EA83E2}" xr6:coauthVersionLast="36" xr6:coauthVersionMax="36" xr10:uidLastSave="{00000000-0000-0000-0000-000000000000}"/>
  <bookViews>
    <workbookView xWindow="0" yWindow="0" windowWidth="14400" windowHeight="6350" xr2:uid="{A97D906D-6E01-4CF3-BA10-3CE9F84840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30" i="1"/>
  <c r="I31" i="1"/>
  <c r="G29" i="1"/>
  <c r="G30" i="1"/>
  <c r="G31" i="1"/>
  <c r="E29" i="1"/>
  <c r="E30" i="1"/>
  <c r="E31" i="1"/>
  <c r="C29" i="1"/>
  <c r="C30" i="1"/>
  <c r="C31" i="1"/>
  <c r="I28" i="1"/>
  <c r="G28" i="1"/>
  <c r="E28" i="1"/>
  <c r="C28" i="1"/>
  <c r="I20" i="1"/>
  <c r="I21" i="1" s="1"/>
  <c r="G20" i="1"/>
  <c r="G21" i="1" s="1"/>
  <c r="E20" i="1"/>
  <c r="E21" i="1" s="1"/>
  <c r="C20" i="1"/>
  <c r="C21" i="1" s="1"/>
  <c r="I7" i="1"/>
  <c r="G7" i="1"/>
  <c r="E7" i="1"/>
  <c r="C7" i="1"/>
  <c r="I5" i="1"/>
  <c r="I4" i="1"/>
  <c r="I6" i="1"/>
  <c r="I3" i="1"/>
  <c r="G5" i="1"/>
  <c r="G4" i="1"/>
  <c r="G6" i="1"/>
  <c r="G3" i="1"/>
  <c r="E5" i="1"/>
  <c r="E4" i="1"/>
  <c r="E6" i="1"/>
  <c r="E3" i="1"/>
  <c r="C5" i="1"/>
  <c r="C6" i="1"/>
  <c r="C4" i="1"/>
  <c r="C3" i="1"/>
</calcChain>
</file>

<file path=xl/sharedStrings.xml><?xml version="1.0" encoding="utf-8"?>
<sst xmlns="http://schemas.openxmlformats.org/spreadsheetml/2006/main" count="86" uniqueCount="35">
  <si>
    <t>2022 Employee medical plan monthly premium rates</t>
  </si>
  <si>
    <t>Employee</t>
  </si>
  <si>
    <t>Employee &amp; spouse/partner</t>
  </si>
  <si>
    <t>Employee &amp; children</t>
  </si>
  <si>
    <t>Employee &amp; family</t>
  </si>
  <si>
    <t>Kaiser Deductible</t>
  </si>
  <si>
    <t>Moda Synergy</t>
  </si>
  <si>
    <t>Providence Statewide</t>
  </si>
  <si>
    <t>Providence Choice</t>
  </si>
  <si>
    <t>Kaiser Traditional Part-Time</t>
  </si>
  <si>
    <t>Kaiser Deductible Part-Time</t>
  </si>
  <si>
    <t>Moda Synergy Part-Time</t>
  </si>
  <si>
    <t>Provident Statewide Part-Time</t>
  </si>
  <si>
    <t>Providence Choice Part-Time</t>
  </si>
  <si>
    <t>COST to Employee</t>
  </si>
  <si>
    <t>COST to the Employee</t>
  </si>
  <si>
    <t>See Calculator Link</t>
  </si>
  <si>
    <t>MODA Synergy is the 3% Premium Plan for 2022</t>
  </si>
  <si>
    <t>2022 Employee vision plan monthly premium rates</t>
  </si>
  <si>
    <t>VSP</t>
  </si>
  <si>
    <t>Based on 5% Premium</t>
  </si>
  <si>
    <t>Cost to Employee</t>
  </si>
  <si>
    <t>VSP Plus</t>
  </si>
  <si>
    <t>Employee premium cost is based on the medical plan choice.  If you choose a 5% plan you pay 5% of the premium if you choose the 3% plan you pay 3% of the premium. Employee pays the additional cost for VSP Plus</t>
  </si>
  <si>
    <t>2022 Employee dental plan monthly premium rates</t>
  </si>
  <si>
    <t>Kaiser Permanente</t>
  </si>
  <si>
    <t>Delta Dental Premier</t>
  </si>
  <si>
    <t>Delta Dental PPO</t>
  </si>
  <si>
    <t>Willamette Dental Group</t>
  </si>
  <si>
    <t>Delta Dental Part Time</t>
  </si>
  <si>
    <t>Kaiser Permanente Part Time</t>
  </si>
  <si>
    <t xml:space="preserve">Employee premium cost is based on the medical plan choice.  If you choose a 5% plan you pay 5% of the premium if you choose the 3% plan you pay 3% of the premium. </t>
  </si>
  <si>
    <t>The Benefit Calculator can be used to figure employee cost for full time and part time staff</t>
  </si>
  <si>
    <t>Benefit Calculator</t>
  </si>
  <si>
    <t>Kaiser Traditional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</si>
</sst>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168" fontId="0" fillId="0" borderId="0" xfId="0" applyNumberFormat="1"/>
    <xf numFmtId="168" fontId="4" fillId="0" borderId="0" xfId="0" applyNumberFormat="1" applyFont="1"/>
    <xf numFmtId="168" fontId="2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Font="1"/>
    <xf numFmtId="168" fontId="2" fillId="0" borderId="0" xfId="0" applyNumberFormat="1" applyFont="1" applyAlignment="1">
      <alignment horizontal="right"/>
    </xf>
    <xf numFmtId="168" fontId="1" fillId="0" borderId="0" xfId="0" applyNumberFormat="1" applyFont="1"/>
    <xf numFmtId="168" fontId="4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center" vertical="top"/>
    </xf>
    <xf numFmtId="168" fontId="6" fillId="0" borderId="0" xfId="0" applyNumberFormat="1" applyFont="1" applyAlignment="1">
      <alignment vertical="top"/>
    </xf>
    <xf numFmtId="168" fontId="3" fillId="0" borderId="0" xfId="1" applyNumberForma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ypebb.com/calc2022.html" TargetMode="External"/><Relationship Id="rId3" Type="http://schemas.openxmlformats.org/officeDocument/2006/relationships/hyperlink" Target="https://www.mypebb.com/calc2022.html" TargetMode="External"/><Relationship Id="rId7" Type="http://schemas.openxmlformats.org/officeDocument/2006/relationships/hyperlink" Target="https://www.mypebb.com/calc2022.html" TargetMode="External"/><Relationship Id="rId2" Type="http://schemas.openxmlformats.org/officeDocument/2006/relationships/hyperlink" Target="https://www.mypebb.com/calc2022.html" TargetMode="External"/><Relationship Id="rId1" Type="http://schemas.openxmlformats.org/officeDocument/2006/relationships/hyperlink" Target="https://www.mypebb.com/calc2022.html" TargetMode="External"/><Relationship Id="rId6" Type="http://schemas.openxmlformats.org/officeDocument/2006/relationships/hyperlink" Target="https://www.mypebb.com/calc2022.html" TargetMode="External"/><Relationship Id="rId5" Type="http://schemas.openxmlformats.org/officeDocument/2006/relationships/hyperlink" Target="https://www.mypebb.com/calc2022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mypebb.com/calc2022.html" TargetMode="External"/><Relationship Id="rId9" Type="http://schemas.openxmlformats.org/officeDocument/2006/relationships/hyperlink" Target="https://www.mypebb.com/calc202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C4751-1FEA-4A47-B79E-0FE44BE37411}">
  <dimension ref="A1:I35"/>
  <sheetViews>
    <sheetView tabSelected="1" workbookViewId="0">
      <selection activeCell="B27" sqref="B27"/>
    </sheetView>
  </sheetViews>
  <sheetFormatPr defaultRowHeight="14.5" x14ac:dyDescent="0.35"/>
  <cols>
    <col min="1" max="1" width="27.453125" style="1" customWidth="1"/>
    <col min="2" max="2" width="11.08984375" style="1" customWidth="1"/>
    <col min="3" max="3" width="21.54296875" style="6" customWidth="1"/>
    <col min="4" max="4" width="24.54296875" style="1" bestFit="1" customWidth="1"/>
    <col min="5" max="5" width="24.54296875" style="6" customWidth="1"/>
    <col min="6" max="6" width="18.1796875" style="1" customWidth="1"/>
    <col min="7" max="7" width="19.7265625" style="6" customWidth="1"/>
    <col min="8" max="8" width="17.26953125" style="1" customWidth="1"/>
    <col min="9" max="9" width="21.1796875" style="6" customWidth="1"/>
    <col min="10" max="16384" width="8.7265625" style="1"/>
  </cols>
  <sheetData>
    <row r="1" spans="1:9" ht="25.5" customHeight="1" x14ac:dyDescent="0.3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20.5" customHeight="1" x14ac:dyDescent="0.35">
      <c r="B2" s="1" t="s">
        <v>1</v>
      </c>
      <c r="C2" s="6" t="s">
        <v>14</v>
      </c>
      <c r="D2" s="1" t="s">
        <v>2</v>
      </c>
      <c r="E2" s="6" t="s">
        <v>15</v>
      </c>
      <c r="F2" s="1" t="s">
        <v>3</v>
      </c>
      <c r="G2" s="6" t="s">
        <v>15</v>
      </c>
      <c r="H2" s="1" t="s">
        <v>4</v>
      </c>
      <c r="I2" s="6" t="s">
        <v>15</v>
      </c>
    </row>
    <row r="3" spans="1:9" x14ac:dyDescent="0.35">
      <c r="A3" s="1" t="s">
        <v>34</v>
      </c>
      <c r="B3" s="1">
        <v>834.87</v>
      </c>
      <c r="C3" s="6">
        <f>B3*5%</f>
        <v>41.743500000000004</v>
      </c>
      <c r="D3" s="1">
        <v>1669.75</v>
      </c>
      <c r="E3" s="6">
        <f>D3*5%</f>
        <v>83.487500000000011</v>
      </c>
      <c r="F3" s="1">
        <v>1419.29</v>
      </c>
      <c r="G3" s="6">
        <f>F3*5%</f>
        <v>70.964500000000001</v>
      </c>
      <c r="H3" s="1">
        <v>2254.16</v>
      </c>
      <c r="I3" s="6">
        <f>H3*5%</f>
        <v>112.708</v>
      </c>
    </row>
    <row r="4" spans="1:9" x14ac:dyDescent="0.35">
      <c r="A4" s="1" t="s">
        <v>5</v>
      </c>
      <c r="B4" s="1">
        <v>766.36</v>
      </c>
      <c r="C4" s="6">
        <f>B4*5%</f>
        <v>38.318000000000005</v>
      </c>
      <c r="D4" s="1">
        <v>1532.74</v>
      </c>
      <c r="E4" s="6">
        <f t="shared" ref="E4:E7" si="0">D4*5%</f>
        <v>76.637</v>
      </c>
      <c r="F4" s="1">
        <v>1302.83</v>
      </c>
      <c r="G4" s="6">
        <f t="shared" ref="G4:G7" si="1">F4*5%</f>
        <v>65.141499999999994</v>
      </c>
      <c r="H4" s="1">
        <v>2069.19</v>
      </c>
      <c r="I4" s="6">
        <f t="shared" ref="I4:I7" si="2">H4*5%</f>
        <v>103.45950000000001</v>
      </c>
    </row>
    <row r="5" spans="1:9" x14ac:dyDescent="0.35">
      <c r="A5" s="1" t="s">
        <v>6</v>
      </c>
      <c r="B5" s="1">
        <v>769.09</v>
      </c>
      <c r="C5" s="6">
        <f>B5*3%</f>
        <v>23.072700000000001</v>
      </c>
      <c r="D5" s="1">
        <v>1538.16</v>
      </c>
      <c r="E5" s="6">
        <f>D5*3%</f>
        <v>46.144800000000004</v>
      </c>
      <c r="F5" s="1">
        <v>1307.43</v>
      </c>
      <c r="G5" s="6">
        <f>F5*3%</f>
        <v>39.222900000000003</v>
      </c>
      <c r="H5" s="1">
        <v>2076.52</v>
      </c>
      <c r="I5" s="6">
        <f>H5*3%</f>
        <v>62.2956</v>
      </c>
    </row>
    <row r="6" spans="1:9" x14ac:dyDescent="0.35">
      <c r="A6" s="1" t="s">
        <v>7</v>
      </c>
      <c r="B6" s="1">
        <v>897.36</v>
      </c>
      <c r="C6" s="6">
        <f>B6*5%</f>
        <v>44.868000000000002</v>
      </c>
      <c r="D6" s="1">
        <v>1794.74</v>
      </c>
      <c r="E6" s="6">
        <f t="shared" si="0"/>
        <v>89.737000000000009</v>
      </c>
      <c r="F6" s="1">
        <v>1525.52</v>
      </c>
      <c r="G6" s="6">
        <f t="shared" si="1"/>
        <v>76.275999999999996</v>
      </c>
      <c r="H6" s="1">
        <v>2422.89</v>
      </c>
      <c r="I6" s="6">
        <f t="shared" si="2"/>
        <v>121.14449999999999</v>
      </c>
    </row>
    <row r="7" spans="1:9" x14ac:dyDescent="0.35">
      <c r="A7" s="1" t="s">
        <v>8</v>
      </c>
      <c r="B7" s="1">
        <v>769.37</v>
      </c>
      <c r="C7" s="6">
        <f>B7*5%</f>
        <v>38.468500000000006</v>
      </c>
      <c r="D7" s="1">
        <v>1538.73</v>
      </c>
      <c r="E7" s="6">
        <f t="shared" si="0"/>
        <v>76.936500000000009</v>
      </c>
      <c r="F7" s="1">
        <v>1307.93</v>
      </c>
      <c r="G7" s="6">
        <f t="shared" si="1"/>
        <v>65.396500000000003</v>
      </c>
      <c r="H7" s="1">
        <v>2077.29</v>
      </c>
      <c r="I7" s="6">
        <f t="shared" si="2"/>
        <v>103.86450000000001</v>
      </c>
    </row>
    <row r="8" spans="1:9" x14ac:dyDescent="0.35">
      <c r="A8" s="1" t="s">
        <v>9</v>
      </c>
      <c r="B8" s="1">
        <v>704.12</v>
      </c>
      <c r="C8" s="11" t="s">
        <v>16</v>
      </c>
      <c r="D8" s="1">
        <v>1408.24</v>
      </c>
      <c r="E8" s="11" t="s">
        <v>16</v>
      </c>
      <c r="F8" s="1">
        <v>1196.98</v>
      </c>
      <c r="G8" s="11" t="s">
        <v>16</v>
      </c>
      <c r="H8" s="1">
        <v>1901.11</v>
      </c>
      <c r="I8" s="11" t="s">
        <v>16</v>
      </c>
    </row>
    <row r="9" spans="1:9" x14ac:dyDescent="0.35">
      <c r="A9" s="1" t="s">
        <v>10</v>
      </c>
      <c r="B9" s="1">
        <v>629.59</v>
      </c>
      <c r="C9" s="11" t="s">
        <v>16</v>
      </c>
      <c r="D9" s="1">
        <v>1259.18</v>
      </c>
      <c r="E9" s="11" t="s">
        <v>16</v>
      </c>
      <c r="F9" s="1">
        <v>1070.3</v>
      </c>
      <c r="G9" s="11" t="s">
        <v>16</v>
      </c>
      <c r="H9" s="1">
        <v>1699.89</v>
      </c>
      <c r="I9" s="11" t="s">
        <v>16</v>
      </c>
    </row>
    <row r="10" spans="1:9" x14ac:dyDescent="0.35">
      <c r="A10" s="1" t="s">
        <v>11</v>
      </c>
      <c r="B10" s="1">
        <v>626.14</v>
      </c>
      <c r="C10" s="11" t="s">
        <v>16</v>
      </c>
      <c r="D10" s="1">
        <v>1252.27</v>
      </c>
      <c r="E10" s="11" t="s">
        <v>16</v>
      </c>
      <c r="F10" s="1">
        <v>1064.44</v>
      </c>
      <c r="G10" s="11" t="s">
        <v>16</v>
      </c>
      <c r="H10" s="1">
        <v>1690.59</v>
      </c>
      <c r="I10" s="11" t="s">
        <v>16</v>
      </c>
    </row>
    <row r="11" spans="1:9" x14ac:dyDescent="0.35">
      <c r="A11" s="1" t="s">
        <v>12</v>
      </c>
      <c r="B11" s="1">
        <v>728.97</v>
      </c>
      <c r="C11" s="11" t="s">
        <v>16</v>
      </c>
      <c r="D11" s="1">
        <v>1457.96</v>
      </c>
      <c r="E11" s="11" t="s">
        <v>16</v>
      </c>
      <c r="F11" s="1">
        <v>1239.26</v>
      </c>
      <c r="G11" s="11" t="s">
        <v>16</v>
      </c>
      <c r="H11" s="1">
        <v>1968.23</v>
      </c>
      <c r="I11" s="11" t="s">
        <v>16</v>
      </c>
    </row>
    <row r="12" spans="1:9" x14ac:dyDescent="0.35">
      <c r="A12" s="1" t="s">
        <v>13</v>
      </c>
      <c r="B12" s="1">
        <v>623.49</v>
      </c>
      <c r="C12" s="11" t="s">
        <v>16</v>
      </c>
      <c r="D12" s="1">
        <v>1246.95</v>
      </c>
      <c r="E12" s="11" t="s">
        <v>16</v>
      </c>
      <c r="F12" s="1">
        <v>1059.92</v>
      </c>
      <c r="G12" s="11" t="s">
        <v>16</v>
      </c>
      <c r="H12" s="1">
        <v>1683.39</v>
      </c>
      <c r="I12" s="11" t="s">
        <v>16</v>
      </c>
    </row>
    <row r="14" spans="1:9" x14ac:dyDescent="0.35">
      <c r="A14" s="2" t="s">
        <v>17</v>
      </c>
    </row>
    <row r="15" spans="1:9" x14ac:dyDescent="0.35">
      <c r="A15" s="2" t="s">
        <v>32</v>
      </c>
      <c r="E15" s="11" t="s">
        <v>33</v>
      </c>
    </row>
    <row r="17" spans="1:9" ht="28.5" customHeight="1" x14ac:dyDescent="0.35">
      <c r="A17" s="9" t="s">
        <v>18</v>
      </c>
      <c r="B17" s="9"/>
      <c r="C17" s="9"/>
      <c r="D17" s="9"/>
      <c r="E17" s="9"/>
      <c r="F17" s="9"/>
      <c r="G17" s="9"/>
      <c r="H17" s="9"/>
      <c r="I17" s="9"/>
    </row>
    <row r="18" spans="1:9" s="5" customFormat="1" x14ac:dyDescent="0.35">
      <c r="A18" s="4"/>
      <c r="B18" s="4"/>
      <c r="C18" s="6" t="s">
        <v>21</v>
      </c>
      <c r="D18" s="4"/>
      <c r="E18" s="3" t="s">
        <v>21</v>
      </c>
      <c r="F18" s="4"/>
      <c r="G18" s="3" t="s">
        <v>21</v>
      </c>
      <c r="H18" s="4"/>
      <c r="I18" s="3" t="s">
        <v>21</v>
      </c>
    </row>
    <row r="19" spans="1:9" s="5" customFormat="1" x14ac:dyDescent="0.35">
      <c r="A19" s="4"/>
      <c r="B19" s="4" t="s">
        <v>1</v>
      </c>
      <c r="C19" s="6" t="s">
        <v>20</v>
      </c>
      <c r="D19" s="1" t="s">
        <v>2</v>
      </c>
      <c r="E19" s="3" t="s">
        <v>20</v>
      </c>
      <c r="F19" s="1" t="s">
        <v>3</v>
      </c>
      <c r="G19" s="3" t="s">
        <v>20</v>
      </c>
      <c r="H19" s="1" t="s">
        <v>4</v>
      </c>
      <c r="I19" s="3" t="s">
        <v>20</v>
      </c>
    </row>
    <row r="20" spans="1:9" x14ac:dyDescent="0.35">
      <c r="A20" s="1" t="s">
        <v>19</v>
      </c>
      <c r="B20" s="1">
        <v>8.69</v>
      </c>
      <c r="C20" s="6">
        <f>B20*5%</f>
        <v>0.4345</v>
      </c>
      <c r="D20" s="1">
        <v>17.39</v>
      </c>
      <c r="E20" s="6">
        <f>D20*5%</f>
        <v>0.86950000000000005</v>
      </c>
      <c r="F20" s="1">
        <v>14.79</v>
      </c>
      <c r="G20" s="6">
        <f>F20*5%</f>
        <v>0.73950000000000005</v>
      </c>
      <c r="H20" s="1">
        <v>23.47</v>
      </c>
      <c r="I20" s="6">
        <f>H20*5%</f>
        <v>1.1735</v>
      </c>
    </row>
    <row r="21" spans="1:9" x14ac:dyDescent="0.35">
      <c r="A21" s="1" t="s">
        <v>22</v>
      </c>
      <c r="B21" s="1">
        <v>15.21</v>
      </c>
      <c r="C21" s="6">
        <f>B21-C20</f>
        <v>14.775500000000001</v>
      </c>
      <c r="D21" s="1">
        <v>30.44</v>
      </c>
      <c r="E21" s="6">
        <f>D21-E20</f>
        <v>29.570500000000003</v>
      </c>
      <c r="F21" s="1">
        <v>25.86</v>
      </c>
      <c r="G21" s="6">
        <f>F21-G20</f>
        <v>25.1205</v>
      </c>
      <c r="H21" s="1">
        <v>41.08</v>
      </c>
      <c r="I21" s="6">
        <f>H21-I20</f>
        <v>39.906500000000001</v>
      </c>
    </row>
    <row r="23" spans="1:9" s="7" customFormat="1" x14ac:dyDescent="0.35">
      <c r="A23" s="7" t="s">
        <v>23</v>
      </c>
      <c r="C23" s="8"/>
      <c r="E23" s="8"/>
      <c r="G23" s="8"/>
      <c r="I23" s="8"/>
    </row>
    <row r="25" spans="1:9" s="10" customFormat="1" ht="25" customHeight="1" x14ac:dyDescent="0.35">
      <c r="A25" s="9" t="s">
        <v>24</v>
      </c>
      <c r="B25" s="9"/>
      <c r="C25" s="9"/>
      <c r="D25" s="9"/>
      <c r="E25" s="9"/>
      <c r="F25" s="9"/>
      <c r="G25" s="9"/>
      <c r="H25" s="9"/>
      <c r="I25" s="9"/>
    </row>
    <row r="26" spans="1:9" s="5" customFormat="1" x14ac:dyDescent="0.35">
      <c r="A26" s="4"/>
      <c r="B26" s="4"/>
      <c r="C26" s="6" t="s">
        <v>21</v>
      </c>
      <c r="D26" s="4"/>
      <c r="E26" s="3" t="s">
        <v>21</v>
      </c>
      <c r="F26" s="4"/>
      <c r="G26" s="3" t="s">
        <v>21</v>
      </c>
      <c r="H26" s="4"/>
      <c r="I26" s="3" t="s">
        <v>21</v>
      </c>
    </row>
    <row r="27" spans="1:9" s="5" customFormat="1" x14ac:dyDescent="0.35">
      <c r="A27" s="4"/>
      <c r="B27" s="4" t="s">
        <v>1</v>
      </c>
      <c r="C27" s="6" t="s">
        <v>20</v>
      </c>
      <c r="D27" s="1" t="s">
        <v>2</v>
      </c>
      <c r="E27" s="3" t="s">
        <v>20</v>
      </c>
      <c r="F27" s="1" t="s">
        <v>3</v>
      </c>
      <c r="G27" s="3" t="s">
        <v>20</v>
      </c>
      <c r="H27" s="1" t="s">
        <v>4</v>
      </c>
      <c r="I27" s="3" t="s">
        <v>20</v>
      </c>
    </row>
    <row r="28" spans="1:9" x14ac:dyDescent="0.35">
      <c r="A28" s="1" t="s">
        <v>25</v>
      </c>
      <c r="B28" s="1">
        <v>65.180000000000007</v>
      </c>
      <c r="C28" s="6">
        <f>B28*5%</f>
        <v>3.2590000000000003</v>
      </c>
      <c r="D28" s="1">
        <v>130.35</v>
      </c>
      <c r="E28" s="6">
        <f>D28*5%</f>
        <v>6.5175000000000001</v>
      </c>
      <c r="F28" s="1">
        <v>110.8</v>
      </c>
      <c r="G28" s="6">
        <f>F28*5%</f>
        <v>5.54</v>
      </c>
      <c r="H28" s="1">
        <v>175.98</v>
      </c>
      <c r="I28" s="6">
        <f>H28*5%</f>
        <v>8.7989999999999995</v>
      </c>
    </row>
    <row r="29" spans="1:9" x14ac:dyDescent="0.35">
      <c r="A29" s="1" t="s">
        <v>26</v>
      </c>
      <c r="B29" s="1">
        <v>62.55</v>
      </c>
      <c r="C29" s="6">
        <f t="shared" ref="C29:C31" si="3">B29*5%</f>
        <v>3.1274999999999999</v>
      </c>
      <c r="D29" s="1">
        <v>125.07</v>
      </c>
      <c r="E29" s="6">
        <f t="shared" ref="E29:E31" si="4">D29*5%</f>
        <v>6.2534999999999998</v>
      </c>
      <c r="F29" s="1">
        <v>106.31</v>
      </c>
      <c r="G29" s="6">
        <f t="shared" ref="G29:G31" si="5">F29*5%</f>
        <v>5.3155000000000001</v>
      </c>
      <c r="H29" s="1">
        <v>168.86</v>
      </c>
      <c r="I29" s="6">
        <f t="shared" ref="I29:I31" si="6">H29*5%</f>
        <v>8.4430000000000014</v>
      </c>
    </row>
    <row r="30" spans="1:9" x14ac:dyDescent="0.35">
      <c r="A30" s="1" t="s">
        <v>27</v>
      </c>
      <c r="B30" s="1">
        <v>57.79</v>
      </c>
      <c r="C30" s="6">
        <f t="shared" si="3"/>
        <v>2.8895</v>
      </c>
      <c r="D30" s="1">
        <v>115.57</v>
      </c>
      <c r="E30" s="6">
        <f t="shared" si="4"/>
        <v>5.7785000000000002</v>
      </c>
      <c r="F30" s="1">
        <v>98.24</v>
      </c>
      <c r="G30" s="6">
        <f t="shared" si="5"/>
        <v>4.9119999999999999</v>
      </c>
      <c r="H30" s="1">
        <v>156.03</v>
      </c>
      <c r="I30" s="6">
        <f t="shared" si="6"/>
        <v>7.8015000000000008</v>
      </c>
    </row>
    <row r="31" spans="1:9" x14ac:dyDescent="0.35">
      <c r="A31" s="1" t="s">
        <v>28</v>
      </c>
      <c r="B31" s="1">
        <v>56.49</v>
      </c>
      <c r="C31" s="6">
        <f t="shared" si="3"/>
        <v>2.8245000000000005</v>
      </c>
      <c r="D31" s="1">
        <v>112.99</v>
      </c>
      <c r="E31" s="6">
        <f t="shared" si="4"/>
        <v>5.6494999999999997</v>
      </c>
      <c r="F31" s="1">
        <v>96.1</v>
      </c>
      <c r="G31" s="6">
        <f t="shared" si="5"/>
        <v>4.8049999999999997</v>
      </c>
      <c r="H31" s="1">
        <v>152.59</v>
      </c>
      <c r="I31" s="6">
        <f t="shared" si="6"/>
        <v>7.6295000000000002</v>
      </c>
    </row>
    <row r="32" spans="1:9" x14ac:dyDescent="0.35">
      <c r="A32" s="1" t="s">
        <v>29</v>
      </c>
      <c r="B32" s="1">
        <v>45.01</v>
      </c>
      <c r="C32" s="11" t="s">
        <v>16</v>
      </c>
      <c r="D32" s="1">
        <v>90.02</v>
      </c>
      <c r="E32" s="11" t="s">
        <v>16</v>
      </c>
      <c r="F32" s="1">
        <v>76.510000000000005</v>
      </c>
      <c r="G32" s="11" t="s">
        <v>16</v>
      </c>
      <c r="H32" s="1">
        <v>121.51</v>
      </c>
      <c r="I32" s="11" t="s">
        <v>16</v>
      </c>
    </row>
    <row r="33" spans="1:9" x14ac:dyDescent="0.35">
      <c r="A33" s="1" t="s">
        <v>30</v>
      </c>
      <c r="B33" s="1">
        <v>48.6</v>
      </c>
      <c r="C33" s="11" t="s">
        <v>16</v>
      </c>
      <c r="D33" s="1">
        <v>97.2</v>
      </c>
      <c r="E33" s="11" t="s">
        <v>16</v>
      </c>
      <c r="F33" s="1">
        <v>82.64</v>
      </c>
      <c r="G33" s="11" t="s">
        <v>16</v>
      </c>
      <c r="H33" s="1">
        <v>131.24</v>
      </c>
      <c r="I33" s="11" t="s">
        <v>16</v>
      </c>
    </row>
    <row r="35" spans="1:9" s="7" customFormat="1" x14ac:dyDescent="0.35">
      <c r="A35" s="7" t="s">
        <v>31</v>
      </c>
      <c r="C35" s="8"/>
      <c r="E35" s="8"/>
      <c r="G35" s="8"/>
      <c r="I35" s="8"/>
    </row>
  </sheetData>
  <mergeCells count="3">
    <mergeCell ref="A1:I1"/>
    <mergeCell ref="A17:I17"/>
    <mergeCell ref="A25:I25"/>
  </mergeCells>
  <hyperlinks>
    <hyperlink ref="C8:C12" r:id="rId1" display="See Calculator Link" xr:uid="{8812070F-EBED-47E0-AA34-02AC640E0106}"/>
    <hyperlink ref="E8:E12" r:id="rId2" display="See Calculator Link" xr:uid="{60F23E25-1DDC-46CF-AE4C-615191BB0177}"/>
    <hyperlink ref="G8:G12" r:id="rId3" display="See Calculator Link" xr:uid="{A96286B4-5942-480E-9163-E7281B0AD085}"/>
    <hyperlink ref="I8:I12" r:id="rId4" display="See Calculator Link" xr:uid="{CBE87B05-87A5-4D6B-BA51-EC7E6B501EA2}"/>
    <hyperlink ref="C32:C33" r:id="rId5" display="See Calculator Link" xr:uid="{3E3A3BCF-F121-44CE-8D62-22DFCBF84A9D}"/>
    <hyperlink ref="E32:E33" r:id="rId6" display="See Calculator Link" xr:uid="{3D55FB11-9274-4825-A36E-745EE60F3ED2}"/>
    <hyperlink ref="G32:G33" r:id="rId7" display="See Calculator Link" xr:uid="{4DFC1124-F733-4EB5-B1DD-3A1C013F0E0D}"/>
    <hyperlink ref="I32:I33" r:id="rId8" display="See Calculator Link" xr:uid="{011F83EA-D7E8-406A-A9EE-32D4F7C3E060}"/>
    <hyperlink ref="E15" r:id="rId9" xr:uid="{D25AD6AE-1EF4-4043-B10D-05142258E3FF}"/>
  </hyperlinks>
  <pageMargins left="0.7" right="0.7" top="0.75" bottom="0.75" header="0.3" footer="0.3"/>
  <pageSetup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 Naegle</dc:creator>
  <cp:lastModifiedBy>Jacque Naegle</cp:lastModifiedBy>
  <dcterms:created xsi:type="dcterms:W3CDTF">2021-09-30T18:36:39Z</dcterms:created>
  <dcterms:modified xsi:type="dcterms:W3CDTF">2021-09-30T19:26:13Z</dcterms:modified>
</cp:coreProperties>
</file>